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<sst xmlns="http://schemas.openxmlformats.org/spreadsheetml/2006/main" count="162" uniqueCount="89">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</sst>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148563906</v>
      </c>
      <c r="E10" s="14">
        <f t="shared" si="0"/>
        <v>-1916438.3000000007</v>
      </c>
      <c r="F10" s="14">
        <f t="shared" si="0"/>
        <v>146647467.70000002</v>
      </c>
      <c r="G10" s="14">
        <f t="shared" si="0"/>
        <v>146368697.57000002</v>
      </c>
      <c r="H10" s="14">
        <f t="shared" si="0"/>
        <v>146368697.57000002</v>
      </c>
      <c r="I10" s="14">
        <f t="shared" si="0"/>
        <v>278770.1299999958</v>
      </c>
    </row>
    <row r="11" spans="2:9" ht="12.75">
      <c r="B11" s="3" t="s">
        <v>12</v>
      </c>
      <c r="C11" s="9"/>
      <c r="D11" s="15">
        <f aca="true" t="shared" si="1" ref="D11:I11">SUM(D12:D18)</f>
        <v>141538253.87</v>
      </c>
      <c r="E11" s="15">
        <f t="shared" si="1"/>
        <v>-6379980.260000001</v>
      </c>
      <c r="F11" s="15">
        <f t="shared" si="1"/>
        <v>135158273.61</v>
      </c>
      <c r="G11" s="15">
        <f t="shared" si="1"/>
        <v>134994839.91000003</v>
      </c>
      <c r="H11" s="15">
        <f t="shared" si="1"/>
        <v>134994839.91000003</v>
      </c>
      <c r="I11" s="15">
        <f t="shared" si="1"/>
        <v>163433.699999996</v>
      </c>
    </row>
    <row r="12" spans="2:9" ht="12.75">
      <c r="B12" s="13" t="s">
        <v>13</v>
      </c>
      <c r="C12" s="11"/>
      <c r="D12" s="15">
        <v>88320649.67</v>
      </c>
      <c r="E12" s="16">
        <v>-13567136.32</v>
      </c>
      <c r="F12" s="16">
        <f>D12+E12</f>
        <v>74753513.35</v>
      </c>
      <c r="G12" s="16">
        <v>74749829.3</v>
      </c>
      <c r="H12" s="16">
        <v>74749829.3</v>
      </c>
      <c r="I12" s="16">
        <f>F12-G12</f>
        <v>3684.0499999970198</v>
      </c>
    </row>
    <row r="13" spans="2:9" ht="12.75">
      <c r="B13" s="13" t="s">
        <v>14</v>
      </c>
      <c r="C13" s="11"/>
      <c r="D13" s="15">
        <v>150000</v>
      </c>
      <c r="E13" s="16">
        <v>14336075</v>
      </c>
      <c r="F13" s="16">
        <f aca="true" t="shared" si="2" ref="F13:F18">D13+E13</f>
        <v>14486075</v>
      </c>
      <c r="G13" s="16">
        <v>14486070.95</v>
      </c>
      <c r="H13" s="16">
        <v>14486070.95</v>
      </c>
      <c r="I13" s="16">
        <f aca="true" t="shared" si="3" ref="I13:I18">F13-G13</f>
        <v>4.050000000745058</v>
      </c>
    </row>
    <row r="14" spans="2:9" ht="12.75">
      <c r="B14" s="13" t="s">
        <v>15</v>
      </c>
      <c r="C14" s="11"/>
      <c r="D14" s="15">
        <v>14649185.63</v>
      </c>
      <c r="E14" s="16">
        <v>-2238165.48</v>
      </c>
      <c r="F14" s="16">
        <f t="shared" si="2"/>
        <v>12411020.15</v>
      </c>
      <c r="G14" s="16">
        <v>12378872.21</v>
      </c>
      <c r="H14" s="16">
        <v>12378872.21</v>
      </c>
      <c r="I14" s="16">
        <f t="shared" si="3"/>
        <v>32147.93999999948</v>
      </c>
    </row>
    <row r="15" spans="2:9" ht="12.75">
      <c r="B15" s="13" t="s">
        <v>16</v>
      </c>
      <c r="C15" s="11"/>
      <c r="D15" s="15">
        <v>23737666.34</v>
      </c>
      <c r="E15" s="16">
        <v>-2722333</v>
      </c>
      <c r="F15" s="16">
        <f t="shared" si="2"/>
        <v>21015333.34</v>
      </c>
      <c r="G15" s="16">
        <v>20933524.62</v>
      </c>
      <c r="H15" s="16">
        <v>20933524.62</v>
      </c>
      <c r="I15" s="16">
        <f t="shared" si="3"/>
        <v>81808.71999999881</v>
      </c>
    </row>
    <row r="16" spans="2:9" ht="12.75">
      <c r="B16" s="13" t="s">
        <v>17</v>
      </c>
      <c r="C16" s="11"/>
      <c r="D16" s="15">
        <v>3542403.43</v>
      </c>
      <c r="E16" s="16">
        <v>-722473</v>
      </c>
      <c r="F16" s="16">
        <f t="shared" si="2"/>
        <v>2819930.43</v>
      </c>
      <c r="G16" s="16">
        <v>2806961.59</v>
      </c>
      <c r="H16" s="16">
        <v>2806961.59</v>
      </c>
      <c r="I16" s="16">
        <f t="shared" si="3"/>
        <v>12968.840000000317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11138348.8</v>
      </c>
      <c r="E18" s="16">
        <v>-1465947.46</v>
      </c>
      <c r="F18" s="16">
        <f t="shared" si="2"/>
        <v>9672401.34</v>
      </c>
      <c r="G18" s="16">
        <v>9639581.24</v>
      </c>
      <c r="H18" s="16">
        <v>9639581.24</v>
      </c>
      <c r="I18" s="16">
        <f t="shared" si="3"/>
        <v>32820.09999999963</v>
      </c>
    </row>
    <row r="19" spans="2:9" ht="12.75">
      <c r="B19" s="3" t="s">
        <v>20</v>
      </c>
      <c r="C19" s="9"/>
      <c r="D19" s="15">
        <f aca="true" t="shared" si="4" ref="D19:I19">SUM(D20:D28)</f>
        <v>1492100</v>
      </c>
      <c r="E19" s="15">
        <f t="shared" si="4"/>
        <v>1727995.37</v>
      </c>
      <c r="F19" s="15">
        <f t="shared" si="4"/>
        <v>3220095.3699999996</v>
      </c>
      <c r="G19" s="15">
        <f t="shared" si="4"/>
        <v>3196183.56</v>
      </c>
      <c r="H19" s="15">
        <f t="shared" si="4"/>
        <v>3196183.56</v>
      </c>
      <c r="I19" s="15">
        <f t="shared" si="4"/>
        <v>23911.80999999975</v>
      </c>
    </row>
    <row r="20" spans="2:9" ht="12.75">
      <c r="B20" s="13" t="s">
        <v>21</v>
      </c>
      <c r="C20" s="11"/>
      <c r="D20" s="15">
        <v>573500</v>
      </c>
      <c r="E20" s="16">
        <v>84638</v>
      </c>
      <c r="F20" s="15">
        <f aca="true" t="shared" si="5" ref="F20:F28">D20+E20</f>
        <v>658138</v>
      </c>
      <c r="G20" s="16">
        <v>655637.31</v>
      </c>
      <c r="H20" s="16">
        <v>655637.31</v>
      </c>
      <c r="I20" s="16">
        <f>F20-G20</f>
        <v>2500.689999999944</v>
      </c>
    </row>
    <row r="21" spans="2:9" ht="12.75">
      <c r="B21" s="13" t="s">
        <v>22</v>
      </c>
      <c r="C21" s="11"/>
      <c r="D21" s="15">
        <v>93000</v>
      </c>
      <c r="E21" s="16">
        <v>59542</v>
      </c>
      <c r="F21" s="15">
        <f t="shared" si="5"/>
        <v>152542</v>
      </c>
      <c r="G21" s="16">
        <v>152445.51</v>
      </c>
      <c r="H21" s="16">
        <v>152445.51</v>
      </c>
      <c r="I21" s="16">
        <f aca="true" t="shared" si="6" ref="I21:I83">F21-G21</f>
        <v>96.48999999999069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78300</v>
      </c>
      <c r="E23" s="16">
        <v>463385.86</v>
      </c>
      <c r="F23" s="15">
        <f t="shared" si="5"/>
        <v>541685.86</v>
      </c>
      <c r="G23" s="16">
        <v>541230.92</v>
      </c>
      <c r="H23" s="16">
        <v>541230.92</v>
      </c>
      <c r="I23" s="16">
        <f t="shared" si="6"/>
        <v>454.9399999999441</v>
      </c>
    </row>
    <row r="24" spans="2:9" ht="12.75">
      <c r="B24" s="13" t="s">
        <v>25</v>
      </c>
      <c r="C24" s="11"/>
      <c r="D24" s="15">
        <v>20800</v>
      </c>
      <c r="E24" s="16">
        <v>122798</v>
      </c>
      <c r="F24" s="15">
        <f t="shared" si="5"/>
        <v>143598</v>
      </c>
      <c r="G24" s="16">
        <v>143439</v>
      </c>
      <c r="H24" s="16">
        <v>143439</v>
      </c>
      <c r="I24" s="16">
        <f t="shared" si="6"/>
        <v>159</v>
      </c>
    </row>
    <row r="25" spans="2:9" ht="12.75">
      <c r="B25" s="13" t="s">
        <v>26</v>
      </c>
      <c r="C25" s="11"/>
      <c r="D25" s="15">
        <v>600000</v>
      </c>
      <c r="E25" s="16">
        <v>541610.61</v>
      </c>
      <c r="F25" s="15">
        <f t="shared" si="5"/>
        <v>1141610.6099999999</v>
      </c>
      <c r="G25" s="16">
        <v>1121276.77</v>
      </c>
      <c r="H25" s="16">
        <v>1121276.77</v>
      </c>
      <c r="I25" s="16">
        <f t="shared" si="6"/>
        <v>20333.83999999985</v>
      </c>
    </row>
    <row r="26" spans="2:9" ht="12.75">
      <c r="B26" s="13" t="s">
        <v>27</v>
      </c>
      <c r="C26" s="11"/>
      <c r="D26" s="15">
        <v>61200</v>
      </c>
      <c r="E26" s="16">
        <v>66871</v>
      </c>
      <c r="F26" s="15">
        <f t="shared" si="5"/>
        <v>128071</v>
      </c>
      <c r="G26" s="16">
        <v>128005.61</v>
      </c>
      <c r="H26" s="16">
        <v>128005.61</v>
      </c>
      <c r="I26" s="16">
        <f t="shared" si="6"/>
        <v>65.38999999999942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65300</v>
      </c>
      <c r="E28" s="16">
        <v>389149.9</v>
      </c>
      <c r="F28" s="15">
        <f t="shared" si="5"/>
        <v>454449.9</v>
      </c>
      <c r="G28" s="16">
        <v>454148.44</v>
      </c>
      <c r="H28" s="16">
        <v>454148.44</v>
      </c>
      <c r="I28" s="16">
        <f t="shared" si="6"/>
        <v>301.46000000002095</v>
      </c>
    </row>
    <row r="29" spans="2:9" ht="12.75">
      <c r="B29" s="3" t="s">
        <v>30</v>
      </c>
      <c r="C29" s="9"/>
      <c r="D29" s="15">
        <f aca="true" t="shared" si="7" ref="D29:I29">SUM(D30:D38)</f>
        <v>3492552.13</v>
      </c>
      <c r="E29" s="15">
        <f t="shared" si="7"/>
        <v>2304195.59</v>
      </c>
      <c r="F29" s="15">
        <f t="shared" si="7"/>
        <v>5796747.72</v>
      </c>
      <c r="G29" s="15">
        <f t="shared" si="7"/>
        <v>5731951.839999999</v>
      </c>
      <c r="H29" s="15">
        <f t="shared" si="7"/>
        <v>5731951.839999999</v>
      </c>
      <c r="I29" s="15">
        <f t="shared" si="7"/>
        <v>64795.880000000005</v>
      </c>
    </row>
    <row r="30" spans="2:9" ht="12.75">
      <c r="B30" s="13" t="s">
        <v>31</v>
      </c>
      <c r="C30" s="11"/>
      <c r="D30" s="15">
        <v>980442.13</v>
      </c>
      <c r="E30" s="16">
        <v>242012</v>
      </c>
      <c r="F30" s="15">
        <f aca="true" t="shared" si="8" ref="F30:F38">D30+E30</f>
        <v>1222454.13</v>
      </c>
      <c r="G30" s="16">
        <v>1220727.52</v>
      </c>
      <c r="H30" s="16">
        <v>1220727.52</v>
      </c>
      <c r="I30" s="16">
        <f t="shared" si="6"/>
        <v>1726.6099999998696</v>
      </c>
    </row>
    <row r="31" spans="2:9" ht="12.75">
      <c r="B31" s="13" t="s">
        <v>32</v>
      </c>
      <c r="C31" s="11"/>
      <c r="D31" s="15">
        <v>411000</v>
      </c>
      <c r="E31" s="16">
        <v>1278947.59</v>
      </c>
      <c r="F31" s="15">
        <f t="shared" si="8"/>
        <v>1689947.59</v>
      </c>
      <c r="G31" s="16">
        <v>1633638.96</v>
      </c>
      <c r="H31" s="16">
        <v>1633638.96</v>
      </c>
      <c r="I31" s="16">
        <f t="shared" si="6"/>
        <v>56308.63000000012</v>
      </c>
    </row>
    <row r="32" spans="2:9" ht="12.75">
      <c r="B32" s="13" t="s">
        <v>33</v>
      </c>
      <c r="C32" s="11"/>
      <c r="D32" s="15">
        <v>147000</v>
      </c>
      <c r="E32" s="16">
        <v>784382</v>
      </c>
      <c r="F32" s="15">
        <f t="shared" si="8"/>
        <v>931382</v>
      </c>
      <c r="G32" s="16">
        <v>930082.8</v>
      </c>
      <c r="H32" s="16">
        <v>930082.8</v>
      </c>
      <c r="I32" s="16">
        <f t="shared" si="6"/>
        <v>1299.1999999999534</v>
      </c>
    </row>
    <row r="33" spans="2:9" ht="12.75">
      <c r="B33" s="13" t="s">
        <v>34</v>
      </c>
      <c r="C33" s="11"/>
      <c r="D33" s="15">
        <v>176500</v>
      </c>
      <c r="E33" s="16">
        <v>290898</v>
      </c>
      <c r="F33" s="15">
        <f t="shared" si="8"/>
        <v>467398</v>
      </c>
      <c r="G33" s="16">
        <v>466833.48</v>
      </c>
      <c r="H33" s="16">
        <v>466833.48</v>
      </c>
      <c r="I33" s="16">
        <f t="shared" si="6"/>
        <v>564.5200000000186</v>
      </c>
    </row>
    <row r="34" spans="2:9" ht="12.75">
      <c r="B34" s="13" t="s">
        <v>35</v>
      </c>
      <c r="C34" s="11"/>
      <c r="D34" s="15">
        <v>227500</v>
      </c>
      <c r="E34" s="16">
        <v>666730</v>
      </c>
      <c r="F34" s="15">
        <f t="shared" si="8"/>
        <v>894230</v>
      </c>
      <c r="G34" s="16">
        <v>892952.22</v>
      </c>
      <c r="H34" s="16">
        <v>892952.22</v>
      </c>
      <c r="I34" s="16">
        <f t="shared" si="6"/>
        <v>1277.780000000028</v>
      </c>
    </row>
    <row r="35" spans="2:9" ht="12.75">
      <c r="B35" s="13" t="s">
        <v>36</v>
      </c>
      <c r="C35" s="11"/>
      <c r="D35" s="15">
        <v>86000</v>
      </c>
      <c r="E35" s="16">
        <v>-83850</v>
      </c>
      <c r="F35" s="15">
        <f t="shared" si="8"/>
        <v>2150</v>
      </c>
      <c r="G35" s="16">
        <v>1508</v>
      </c>
      <c r="H35" s="16">
        <v>1508</v>
      </c>
      <c r="I35" s="16">
        <f t="shared" si="6"/>
        <v>642</v>
      </c>
    </row>
    <row r="36" spans="2:9" ht="12.75">
      <c r="B36" s="13" t="s">
        <v>37</v>
      </c>
      <c r="C36" s="11"/>
      <c r="D36" s="15">
        <v>266000</v>
      </c>
      <c r="E36" s="16">
        <v>23310</v>
      </c>
      <c r="F36" s="15">
        <f t="shared" si="8"/>
        <v>289310</v>
      </c>
      <c r="G36" s="16">
        <v>287979.98</v>
      </c>
      <c r="H36" s="16">
        <v>287979.98</v>
      </c>
      <c r="I36" s="16">
        <f t="shared" si="6"/>
        <v>1330.0200000000186</v>
      </c>
    </row>
    <row r="37" spans="2:9" ht="12.75">
      <c r="B37" s="13" t="s">
        <v>38</v>
      </c>
      <c r="C37" s="11"/>
      <c r="D37" s="15">
        <v>80000</v>
      </c>
      <c r="E37" s="16">
        <v>150326</v>
      </c>
      <c r="F37" s="15">
        <f t="shared" si="8"/>
        <v>230326</v>
      </c>
      <c r="G37" s="16">
        <v>229052.88</v>
      </c>
      <c r="H37" s="16">
        <v>229052.88</v>
      </c>
      <c r="I37" s="16">
        <f t="shared" si="6"/>
        <v>1273.1199999999953</v>
      </c>
    </row>
    <row r="38" spans="2:9" ht="12.75">
      <c r="B38" s="13" t="s">
        <v>39</v>
      </c>
      <c r="C38" s="11"/>
      <c r="D38" s="15">
        <v>1118110</v>
      </c>
      <c r="E38" s="16">
        <v>-1048560</v>
      </c>
      <c r="F38" s="15">
        <f t="shared" si="8"/>
        <v>69550</v>
      </c>
      <c r="G38" s="16">
        <v>69176</v>
      </c>
      <c r="H38" s="16">
        <v>69176</v>
      </c>
      <c r="I38" s="16">
        <f t="shared" si="6"/>
        <v>374</v>
      </c>
    </row>
    <row r="39" spans="2:9" ht="25.5" customHeight="1">
      <c r="B39" s="37" t="s">
        <v>40</v>
      </c>
      <c r="C39" s="38"/>
      <c r="D39" s="15">
        <f aca="true" t="shared" si="9" ref="D39:I39">SUM(D40:D48)</f>
        <v>800000</v>
      </c>
      <c r="E39" s="15">
        <f t="shared" si="9"/>
        <v>229550</v>
      </c>
      <c r="F39" s="15">
        <f>SUM(F40:F48)</f>
        <v>1029550</v>
      </c>
      <c r="G39" s="15">
        <f t="shared" si="9"/>
        <v>1005802.32</v>
      </c>
      <c r="H39" s="15">
        <f t="shared" si="9"/>
        <v>1005802.32</v>
      </c>
      <c r="I39" s="15">
        <f t="shared" si="9"/>
        <v>23747.68000000005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780000</v>
      </c>
      <c r="E43" s="16">
        <v>232510</v>
      </c>
      <c r="F43" s="15">
        <f t="shared" si="10"/>
        <v>1012510</v>
      </c>
      <c r="G43" s="16">
        <v>1005802.32</v>
      </c>
      <c r="H43" s="16">
        <v>1005802.32</v>
      </c>
      <c r="I43" s="16">
        <f t="shared" si="6"/>
        <v>6707.680000000051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10000</v>
      </c>
      <c r="E47" s="16">
        <v>-2960</v>
      </c>
      <c r="F47" s="15">
        <f t="shared" si="10"/>
        <v>7040</v>
      </c>
      <c r="G47" s="16">
        <v>0</v>
      </c>
      <c r="H47" s="16">
        <v>0</v>
      </c>
      <c r="I47" s="16">
        <f t="shared" si="6"/>
        <v>7040</v>
      </c>
    </row>
    <row r="48" spans="2:9" ht="12.75">
      <c r="B48" s="13" t="s">
        <v>49</v>
      </c>
      <c r="C48" s="11"/>
      <c r="D48" s="15">
        <v>10000</v>
      </c>
      <c r="E48" s="16">
        <v>0</v>
      </c>
      <c r="F48" s="15">
        <f t="shared" si="10"/>
        <v>10000</v>
      </c>
      <c r="G48" s="16">
        <v>0</v>
      </c>
      <c r="H48" s="16">
        <v>0</v>
      </c>
      <c r="I48" s="16">
        <f t="shared" si="6"/>
        <v>10000</v>
      </c>
    </row>
    <row r="49" spans="2:9" ht="12.75">
      <c r="B49" s="37" t="s">
        <v>50</v>
      </c>
      <c r="C49" s="38"/>
      <c r="D49" s="15">
        <f aca="true" t="shared" si="11" ref="D49:I49">SUM(D50:D58)</f>
        <v>1041000</v>
      </c>
      <c r="E49" s="15">
        <f t="shared" si="11"/>
        <v>401801</v>
      </c>
      <c r="F49" s="15">
        <f t="shared" si="11"/>
        <v>1442801</v>
      </c>
      <c r="G49" s="15">
        <f t="shared" si="11"/>
        <v>1439919.94</v>
      </c>
      <c r="H49" s="15">
        <f t="shared" si="11"/>
        <v>1439919.94</v>
      </c>
      <c r="I49" s="15">
        <f t="shared" si="11"/>
        <v>2881.060000000016</v>
      </c>
    </row>
    <row r="50" spans="2:9" ht="12.75">
      <c r="B50" s="13" t="s">
        <v>51</v>
      </c>
      <c r="C50" s="11"/>
      <c r="D50" s="15">
        <v>190000</v>
      </c>
      <c r="E50" s="16">
        <v>971109</v>
      </c>
      <c r="F50" s="15">
        <f t="shared" si="10"/>
        <v>1161109</v>
      </c>
      <c r="G50" s="16">
        <v>1159532.74</v>
      </c>
      <c r="H50" s="16">
        <v>1159532.74</v>
      </c>
      <c r="I50" s="16">
        <f t="shared" si="6"/>
        <v>1576.2600000000093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9251.8</v>
      </c>
      <c r="H51" s="16">
        <v>9251.8</v>
      </c>
      <c r="I51" s="16">
        <f t="shared" si="6"/>
        <v>748.2000000000007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815000</v>
      </c>
      <c r="E53" s="16">
        <v>-800000</v>
      </c>
      <c r="F53" s="15">
        <f t="shared" si="10"/>
        <v>15000</v>
      </c>
      <c r="G53" s="16">
        <v>14500</v>
      </c>
      <c r="H53" s="16">
        <v>14500</v>
      </c>
      <c r="I53" s="16">
        <f t="shared" si="6"/>
        <v>500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26000</v>
      </c>
      <c r="E55" s="16">
        <v>230692</v>
      </c>
      <c r="F55" s="15">
        <f t="shared" si="10"/>
        <v>256692</v>
      </c>
      <c r="G55" s="16">
        <v>256635.4</v>
      </c>
      <c r="H55" s="16">
        <v>256635.4</v>
      </c>
      <c r="I55" s="16">
        <f t="shared" si="6"/>
        <v>56.60000000000582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200000</v>
      </c>
      <c r="E59" s="15">
        <f>SUM(E60:E62)</f>
        <v>-200000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160000</v>
      </c>
      <c r="E60" s="16">
        <v>-160000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>
        <v>40000</v>
      </c>
      <c r="E61" s="16">
        <v>-40000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148563906</v>
      </c>
      <c r="E160" s="14">
        <f t="shared" si="21"/>
        <v>-1916438.3000000007</v>
      </c>
      <c r="F160" s="14">
        <f t="shared" si="21"/>
        <v>146647467.70000002</v>
      </c>
      <c r="G160" s="14">
        <f t="shared" si="21"/>
        <v>146368697.57000002</v>
      </c>
      <c r="H160" s="14">
        <f t="shared" si="21"/>
        <v>146368697.57000002</v>
      </c>
      <c r="I160" s="14">
        <f t="shared" si="21"/>
        <v>278770.1299999958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2021-02-23T20:45:09Z</dcterms:modified>
  <cp:category/>
  <cp:version/>
  <cp:contentType/>
  <cp:contentStatus/>
</cp:coreProperties>
</file>